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<sst xmlns="http://schemas.openxmlformats.org/spreadsheetml/2006/main" count="40" uniqueCount="27">
  <si>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lp</t>
  </si>
  <si>
    <t>nazwa projektu</t>
  </si>
  <si>
    <t>EFRR</t>
  </si>
  <si>
    <t>BP</t>
  </si>
  <si>
    <t>gmina</t>
  </si>
  <si>
    <t>razem</t>
  </si>
  <si>
    <t>Budowa hali sportowej przy szkole podstawowej nr 2 w Głuszycy</t>
  </si>
  <si>
    <t>Modernizacja Gimnazjum Publicznego w Głuszycy</t>
  </si>
  <si>
    <t>modernizacja oświetlenia na terenie gminy</t>
  </si>
  <si>
    <t>Rewitalizacja ul. Leśnej</t>
  </si>
  <si>
    <t>Rewitalizacja dawnego kamieniołomu na cele turystyki i rekreacji</t>
  </si>
  <si>
    <t>modernizacja obiektów sportowych i rekreacyjnych przy ul. Dolnej</t>
  </si>
  <si>
    <t>modernizacja dróg nr 117809D, 117802D, 117819D wraz z budową sieci kanalizacyjnej i wodowciągowej</t>
  </si>
  <si>
    <t>modernizacja ul. Dolnej z budową obiektów mostowych i infrastruktury przeciwpowodziowej</t>
  </si>
  <si>
    <t>Budowa obiektu obsługi ruchu turystycznego na Osówce w Sierpnicy</t>
  </si>
  <si>
    <t xml:space="preserve">budowa sieci kanalizacyjnej Głuszyca Górna </t>
  </si>
  <si>
    <t>budowa sieci kanalizacyjnej Głuszyca, Grzmiąca</t>
  </si>
  <si>
    <t>Budowa stacji narciarskiej Łomnica, etap I - budowa obiektu obsługi ruchu turystycznego</t>
  </si>
  <si>
    <t>Załącznik nr 1 - Plan finansowy zadań realizowanych w ramach PRL</t>
  </si>
  <si>
    <t>łączny koszt projektu</t>
  </si>
  <si>
    <t>Plan finansowy zostanie zaktualizowany po podpisaniu umowy na dofinansowanie konkretnego zadania.</t>
  </si>
  <si>
    <t>Załącznik do Uchwały Nr XXXIX/208/2006 Rady Miejskiej w Głuszycy z dnia 23 lutego 2006 r.</t>
  </si>
  <si>
    <t>w zł.</t>
  </si>
  <si>
    <t>2000 ÷ 2004 r.</t>
  </si>
  <si>
    <t>2005 r.</t>
  </si>
  <si>
    <t>2006 r.</t>
  </si>
  <si>
    <t>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</si>
</sst>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/>
    </xf>
    <xf numFmtId="49" fontId="2" fillId="0" borderId="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2" borderId="12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right"/>
    </xf>
    <xf numFmtId="3" fontId="2" fillId="0" borderId="15" xfId="0" applyNumberFormat="1" applyFont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4" fontId="2" fillId="2" borderId="18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" fontId="2" fillId="0" borderId="26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4" fontId="2" fillId="2" borderId="32" xfId="0" applyNumberFormat="1" applyFont="1" applyFill="1" applyBorder="1" applyAlignment="1">
      <alignment horizontal="right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62" zoomScaleNormal="62" workbookViewId="0" topLeftCell="B3">
      <selection activeCell="B4" sqref="B4"/>
    </sheetView>
  </sheetViews>
  <sheetFormatPr defaultColWidth="9.00390625" defaultRowHeight="12.75"/>
  <cols>
    <col min="1" max="1" width="3.625" style="1" bestFit="1" customWidth="1"/>
    <col min="2" max="2" width="28.875" style="1" customWidth="1"/>
    <col min="3" max="4" width="6.375" style="1" customWidth="1"/>
    <col min="5" max="5" width="11.625" style="1" customWidth="1"/>
    <col min="6" max="7" width="6.375" style="1" customWidth="1"/>
    <col min="8" max="8" width="11.625" style="1" customWidth="1"/>
    <col min="9" max="10" width="6.375" style="1" customWidth="1"/>
    <col min="11" max="11" width="11.625" style="1" customWidth="1"/>
    <col min="12" max="13" width="6.375" style="1" customWidth="1"/>
    <col min="14" max="14" width="11.625" style="1" customWidth="1"/>
    <col min="15" max="16" width="6.375" style="1" customWidth="1"/>
    <col min="17" max="18" width="11.625" style="1" customWidth="1"/>
    <col min="19" max="16384" width="9.125" style="1" customWidth="1"/>
  </cols>
  <sheetData>
    <row r="1" ht="12.75">
      <c r="R1" s="2" t="s">
        <v>21</v>
      </c>
    </row>
    <row r="2" spans="2:17" ht="29.25" customHeight="1">
      <c r="B2" s="1" t="s">
        <v>18</v>
      </c>
      <c r="Q2" s="2" t="s">
        <v>22</v>
      </c>
    </row>
    <row r="3" ht="9.75" customHeight="1" thickBot="1"/>
    <row r="4" spans="1:18" ht="12.75">
      <c r="A4" s="28"/>
      <c r="B4" s="29"/>
      <c r="C4" s="48" t="s">
        <v>23</v>
      </c>
      <c r="D4" s="49"/>
      <c r="E4" s="50"/>
      <c r="F4" s="48" t="s">
        <v>24</v>
      </c>
      <c r="G4" s="49"/>
      <c r="H4" s="50"/>
      <c r="I4" s="48" t="s">
        <v>25</v>
      </c>
      <c r="J4" s="49"/>
      <c r="K4" s="50"/>
      <c r="L4" s="48" t="s">
        <v>26</v>
      </c>
      <c r="M4" s="49"/>
      <c r="N4" s="50"/>
      <c r="O4" s="48" t="s">
        <v>5</v>
      </c>
      <c r="P4" s="49"/>
      <c r="Q4" s="50"/>
      <c r="R4" s="46" t="s">
        <v>19</v>
      </c>
    </row>
    <row r="5" spans="1:18" ht="23.25" customHeight="1" thickBot="1">
      <c r="A5" s="30" t="s">
        <v>0</v>
      </c>
      <c r="B5" s="31" t="s">
        <v>1</v>
      </c>
      <c r="C5" s="32" t="s">
        <v>2</v>
      </c>
      <c r="D5" s="33" t="s">
        <v>3</v>
      </c>
      <c r="E5" s="34" t="s">
        <v>4</v>
      </c>
      <c r="F5" s="32" t="s">
        <v>2</v>
      </c>
      <c r="G5" s="33" t="s">
        <v>3</v>
      </c>
      <c r="H5" s="34" t="s">
        <v>4</v>
      </c>
      <c r="I5" s="32" t="s">
        <v>2</v>
      </c>
      <c r="J5" s="33" t="s">
        <v>3</v>
      </c>
      <c r="K5" s="34" t="s">
        <v>4</v>
      </c>
      <c r="L5" s="32" t="s">
        <v>2</v>
      </c>
      <c r="M5" s="33" t="s">
        <v>3</v>
      </c>
      <c r="N5" s="34" t="s">
        <v>4</v>
      </c>
      <c r="O5" s="32" t="s">
        <v>2</v>
      </c>
      <c r="P5" s="33" t="s">
        <v>3</v>
      </c>
      <c r="Q5" s="34" t="s">
        <v>4</v>
      </c>
      <c r="R5" s="47"/>
    </row>
    <row r="6" spans="1:18" ht="36" customHeight="1">
      <c r="A6" s="3">
        <v>1</v>
      </c>
      <c r="B6" s="4" t="s">
        <v>6</v>
      </c>
      <c r="C6" s="16">
        <v>0</v>
      </c>
      <c r="D6" s="11">
        <v>0</v>
      </c>
      <c r="E6" s="17">
        <v>60229.71</v>
      </c>
      <c r="F6" s="16">
        <v>0</v>
      </c>
      <c r="G6" s="11">
        <v>0</v>
      </c>
      <c r="H6" s="17">
        <v>12200</v>
      </c>
      <c r="I6" s="16">
        <v>0</v>
      </c>
      <c r="J6" s="11">
        <v>0</v>
      </c>
      <c r="K6" s="17">
        <v>2500000</v>
      </c>
      <c r="L6" s="16">
        <v>0</v>
      </c>
      <c r="M6" s="11">
        <v>0</v>
      </c>
      <c r="N6" s="26">
        <v>0</v>
      </c>
      <c r="O6" s="16">
        <f>L6+F6+C6+I6</f>
        <v>0</v>
      </c>
      <c r="P6" s="11">
        <f>M6+G6+D6+J6</f>
        <v>0</v>
      </c>
      <c r="Q6" s="17">
        <f>N6+K6+H6+E6</f>
        <v>2572429.71</v>
      </c>
      <c r="R6" s="35">
        <f>O6+P6+Q6</f>
        <v>2572429.71</v>
      </c>
    </row>
    <row r="7" spans="1:18" ht="36" customHeight="1">
      <c r="A7" s="5">
        <v>2</v>
      </c>
      <c r="B7" s="6" t="s">
        <v>7</v>
      </c>
      <c r="C7" s="18">
        <v>0</v>
      </c>
      <c r="D7" s="12">
        <v>0</v>
      </c>
      <c r="E7" s="19">
        <v>0</v>
      </c>
      <c r="F7" s="18">
        <v>0</v>
      </c>
      <c r="G7" s="12">
        <v>0</v>
      </c>
      <c r="H7" s="20">
        <v>485354.99</v>
      </c>
      <c r="I7" s="18">
        <v>0</v>
      </c>
      <c r="J7" s="12">
        <v>0</v>
      </c>
      <c r="K7" s="19">
        <v>0</v>
      </c>
      <c r="L7" s="18">
        <v>0</v>
      </c>
      <c r="M7" s="12">
        <v>0</v>
      </c>
      <c r="N7" s="19">
        <v>0</v>
      </c>
      <c r="O7" s="18">
        <v>0</v>
      </c>
      <c r="P7" s="12">
        <v>0</v>
      </c>
      <c r="Q7" s="20">
        <f>N7+K7+H7</f>
        <v>485354.99</v>
      </c>
      <c r="R7" s="36">
        <f>O7+P7+Q7</f>
        <v>485354.99</v>
      </c>
    </row>
    <row r="8" spans="1:18" ht="36" customHeight="1">
      <c r="A8" s="5">
        <v>3</v>
      </c>
      <c r="B8" s="6" t="s">
        <v>17</v>
      </c>
      <c r="C8" s="18">
        <v>0</v>
      </c>
      <c r="D8" s="12">
        <v>0</v>
      </c>
      <c r="E8" s="19">
        <v>0</v>
      </c>
      <c r="F8" s="18">
        <v>0</v>
      </c>
      <c r="G8" s="12">
        <v>0</v>
      </c>
      <c r="H8" s="20">
        <v>33912</v>
      </c>
      <c r="I8" s="18">
        <v>0</v>
      </c>
      <c r="J8" s="12">
        <v>0</v>
      </c>
      <c r="K8" s="19">
        <v>0</v>
      </c>
      <c r="L8" s="18">
        <v>0</v>
      </c>
      <c r="M8" s="12">
        <v>0</v>
      </c>
      <c r="N8" s="20">
        <f>40260+1471048</f>
        <v>1511308</v>
      </c>
      <c r="O8" s="18">
        <f>L8+F8+C8+I8</f>
        <v>0</v>
      </c>
      <c r="P8" s="12">
        <f>M8+G8+D8+J8</f>
        <v>0</v>
      </c>
      <c r="Q8" s="20">
        <f>N8+K8+H8+E8</f>
        <v>1545220</v>
      </c>
      <c r="R8" s="36">
        <f>Q8+P8+O8</f>
        <v>1545220</v>
      </c>
    </row>
    <row r="9" spans="1:18" ht="36" customHeight="1">
      <c r="A9" s="5">
        <v>4</v>
      </c>
      <c r="B9" s="6" t="s">
        <v>14</v>
      </c>
      <c r="C9" s="18">
        <v>0</v>
      </c>
      <c r="D9" s="12">
        <v>0</v>
      </c>
      <c r="E9" s="20">
        <v>9760</v>
      </c>
      <c r="F9" s="18">
        <v>0</v>
      </c>
      <c r="G9" s="12">
        <v>0</v>
      </c>
      <c r="H9" s="20">
        <v>32013</v>
      </c>
      <c r="I9" s="18">
        <v>0</v>
      </c>
      <c r="J9" s="12">
        <v>0</v>
      </c>
      <c r="K9" s="20">
        <v>807284</v>
      </c>
      <c r="L9" s="18">
        <v>0</v>
      </c>
      <c r="M9" s="12">
        <v>0</v>
      </c>
      <c r="N9" s="20">
        <v>2332939</v>
      </c>
      <c r="O9" s="18">
        <f>L9+F9+C9+I9</f>
        <v>0</v>
      </c>
      <c r="P9" s="12">
        <f>M9+G9+D9+J9</f>
        <v>0</v>
      </c>
      <c r="Q9" s="20">
        <f>N9+K9+H9+E9</f>
        <v>3181996</v>
      </c>
      <c r="R9" s="36">
        <f>O9+P9+Q9</f>
        <v>3181996</v>
      </c>
    </row>
    <row r="10" spans="1:18" ht="36" customHeight="1">
      <c r="A10" s="5">
        <v>5</v>
      </c>
      <c r="B10" s="6" t="s">
        <v>8</v>
      </c>
      <c r="C10" s="18">
        <v>0</v>
      </c>
      <c r="D10" s="12">
        <v>0</v>
      </c>
      <c r="E10" s="19">
        <v>0</v>
      </c>
      <c r="F10" s="18">
        <v>0</v>
      </c>
      <c r="G10" s="12">
        <v>0</v>
      </c>
      <c r="H10" s="20">
        <v>29622.84</v>
      </c>
      <c r="I10" s="18">
        <v>0</v>
      </c>
      <c r="J10" s="12">
        <v>0</v>
      </c>
      <c r="K10" s="19">
        <v>0</v>
      </c>
      <c r="L10" s="18">
        <v>0</v>
      </c>
      <c r="M10" s="12">
        <v>0</v>
      </c>
      <c r="N10" s="19">
        <v>0</v>
      </c>
      <c r="O10" s="18">
        <f aca="true" t="shared" si="0" ref="O10:O17">L10+F10+C10+I10</f>
        <v>0</v>
      </c>
      <c r="P10" s="12">
        <f>M10+G10+D10+J10</f>
        <v>0</v>
      </c>
      <c r="Q10" s="20">
        <f>N10+K10+H10+E10</f>
        <v>29622.84</v>
      </c>
      <c r="R10" s="36">
        <f>O10+P10+Q10</f>
        <v>29622.84</v>
      </c>
    </row>
    <row r="11" spans="1:18" ht="36" customHeight="1">
      <c r="A11" s="5">
        <v>6</v>
      </c>
      <c r="B11" s="6" t="s">
        <v>12</v>
      </c>
      <c r="C11" s="18">
        <v>0</v>
      </c>
      <c r="D11" s="12">
        <v>0</v>
      </c>
      <c r="E11" s="19">
        <v>0</v>
      </c>
      <c r="F11" s="18">
        <v>0</v>
      </c>
      <c r="G11" s="12">
        <v>0</v>
      </c>
      <c r="H11" s="19">
        <v>0</v>
      </c>
      <c r="I11" s="18">
        <v>0</v>
      </c>
      <c r="J11" s="12">
        <v>0</v>
      </c>
      <c r="K11" s="19">
        <v>0</v>
      </c>
      <c r="L11" s="18">
        <v>0</v>
      </c>
      <c r="M11" s="12">
        <v>0</v>
      </c>
      <c r="N11" s="19">
        <v>0</v>
      </c>
      <c r="O11" s="18">
        <f t="shared" si="0"/>
        <v>0</v>
      </c>
      <c r="P11" s="12">
        <f>M11+G11+D11</f>
        <v>0</v>
      </c>
      <c r="Q11" s="19">
        <f>N11+K11+H11</f>
        <v>0</v>
      </c>
      <c r="R11" s="37">
        <f>O11+P11+Q11</f>
        <v>0</v>
      </c>
    </row>
    <row r="12" spans="1:18" ht="36" customHeight="1">
      <c r="A12" s="5">
        <v>7</v>
      </c>
      <c r="B12" s="6" t="s">
        <v>15</v>
      </c>
      <c r="C12" s="18">
        <v>0</v>
      </c>
      <c r="D12" s="12">
        <v>0</v>
      </c>
      <c r="E12" s="19">
        <v>0</v>
      </c>
      <c r="F12" s="18">
        <v>0</v>
      </c>
      <c r="G12" s="12">
        <v>0</v>
      </c>
      <c r="H12" s="19">
        <v>0</v>
      </c>
      <c r="I12" s="18">
        <v>0</v>
      </c>
      <c r="J12" s="12">
        <v>0</v>
      </c>
      <c r="K12" s="19">
        <v>0</v>
      </c>
      <c r="L12" s="18">
        <v>0</v>
      </c>
      <c r="M12" s="12">
        <v>0</v>
      </c>
      <c r="N12" s="19">
        <v>0</v>
      </c>
      <c r="O12" s="18">
        <f t="shared" si="0"/>
        <v>0</v>
      </c>
      <c r="P12" s="12">
        <v>0</v>
      </c>
      <c r="Q12" s="19">
        <v>0</v>
      </c>
      <c r="R12" s="37">
        <v>0</v>
      </c>
    </row>
    <row r="13" spans="1:18" ht="36" customHeight="1">
      <c r="A13" s="5">
        <v>8</v>
      </c>
      <c r="B13" s="6" t="s">
        <v>16</v>
      </c>
      <c r="C13" s="18">
        <v>0</v>
      </c>
      <c r="D13" s="12">
        <v>0</v>
      </c>
      <c r="E13" s="19">
        <v>0</v>
      </c>
      <c r="F13" s="18">
        <v>0</v>
      </c>
      <c r="G13" s="12">
        <v>0</v>
      </c>
      <c r="H13" s="19">
        <v>0</v>
      </c>
      <c r="I13" s="18">
        <v>0</v>
      </c>
      <c r="J13" s="12">
        <v>0</v>
      </c>
      <c r="K13" s="19">
        <v>0</v>
      </c>
      <c r="L13" s="18">
        <v>0</v>
      </c>
      <c r="M13" s="12">
        <v>0</v>
      </c>
      <c r="N13" s="19">
        <v>0</v>
      </c>
      <c r="O13" s="18">
        <f t="shared" si="0"/>
        <v>0</v>
      </c>
      <c r="P13" s="12">
        <f>M13+G13+D13+J13</f>
        <v>0</v>
      </c>
      <c r="Q13" s="19">
        <f>N13+K13+H13+E13</f>
        <v>0</v>
      </c>
      <c r="R13" s="37">
        <f>O13+P13+Q13</f>
        <v>0</v>
      </c>
    </row>
    <row r="14" spans="1:18" ht="36" customHeight="1">
      <c r="A14" s="5">
        <v>9</v>
      </c>
      <c r="B14" s="6" t="s">
        <v>9</v>
      </c>
      <c r="C14" s="18">
        <v>0</v>
      </c>
      <c r="D14" s="12">
        <v>0</v>
      </c>
      <c r="E14" s="19">
        <v>0</v>
      </c>
      <c r="F14" s="18">
        <v>0</v>
      </c>
      <c r="G14" s="12">
        <v>0</v>
      </c>
      <c r="H14" s="20">
        <v>5865</v>
      </c>
      <c r="I14" s="18">
        <v>0</v>
      </c>
      <c r="J14" s="12">
        <v>0</v>
      </c>
      <c r="K14" s="19">
        <v>0</v>
      </c>
      <c r="L14" s="18">
        <v>0</v>
      </c>
      <c r="M14" s="12">
        <v>0</v>
      </c>
      <c r="N14" s="19">
        <v>0</v>
      </c>
      <c r="O14" s="18">
        <f t="shared" si="0"/>
        <v>0</v>
      </c>
      <c r="P14" s="12">
        <f>M14+G14+D14+J14</f>
        <v>0</v>
      </c>
      <c r="Q14" s="20">
        <f>N14+K14+H14</f>
        <v>5865</v>
      </c>
      <c r="R14" s="36">
        <f>O14+P14+Q14</f>
        <v>5865</v>
      </c>
    </row>
    <row r="15" spans="1:18" ht="36" customHeight="1">
      <c r="A15" s="5">
        <v>10</v>
      </c>
      <c r="B15" s="6" t="s">
        <v>10</v>
      </c>
      <c r="C15" s="18">
        <v>0</v>
      </c>
      <c r="D15" s="12">
        <v>0</v>
      </c>
      <c r="E15" s="19">
        <v>0</v>
      </c>
      <c r="F15" s="18">
        <v>0</v>
      </c>
      <c r="G15" s="12">
        <v>0</v>
      </c>
      <c r="H15" s="20">
        <v>22692</v>
      </c>
      <c r="I15" s="18">
        <v>0</v>
      </c>
      <c r="J15" s="12">
        <v>0</v>
      </c>
      <c r="K15" s="19">
        <v>0</v>
      </c>
      <c r="L15" s="18">
        <v>0</v>
      </c>
      <c r="M15" s="12">
        <v>0</v>
      </c>
      <c r="N15" s="19">
        <v>0</v>
      </c>
      <c r="O15" s="18">
        <f t="shared" si="0"/>
        <v>0</v>
      </c>
      <c r="P15" s="12">
        <f>M15+G15+D15+J15</f>
        <v>0</v>
      </c>
      <c r="Q15" s="20">
        <f>N15+K15+H15+E15</f>
        <v>22692</v>
      </c>
      <c r="R15" s="36">
        <f>Q15+P15+O15</f>
        <v>22692</v>
      </c>
    </row>
    <row r="16" spans="1:18" ht="36" customHeight="1">
      <c r="A16" s="5">
        <v>11</v>
      </c>
      <c r="B16" s="6" t="s">
        <v>13</v>
      </c>
      <c r="C16" s="18">
        <v>0</v>
      </c>
      <c r="D16" s="12">
        <v>0</v>
      </c>
      <c r="E16" s="19">
        <v>0</v>
      </c>
      <c r="F16" s="18">
        <v>0</v>
      </c>
      <c r="G16" s="12">
        <v>0</v>
      </c>
      <c r="H16" s="19">
        <v>0</v>
      </c>
      <c r="I16" s="18">
        <v>0</v>
      </c>
      <c r="J16" s="12">
        <v>0</v>
      </c>
      <c r="K16" s="19">
        <v>0</v>
      </c>
      <c r="L16" s="18">
        <v>0</v>
      </c>
      <c r="M16" s="12">
        <v>0</v>
      </c>
      <c r="N16" s="19">
        <v>0</v>
      </c>
      <c r="O16" s="18">
        <f t="shared" si="0"/>
        <v>0</v>
      </c>
      <c r="P16" s="12">
        <f>M16+G16+D16</f>
        <v>0</v>
      </c>
      <c r="Q16" s="19">
        <f>N16+K16+H16</f>
        <v>0</v>
      </c>
      <c r="R16" s="37">
        <f>O16+P16+Q16</f>
        <v>0</v>
      </c>
    </row>
    <row r="17" spans="1:18" ht="36" customHeight="1" thickBot="1">
      <c r="A17" s="5">
        <v>12</v>
      </c>
      <c r="B17" s="7" t="s">
        <v>11</v>
      </c>
      <c r="C17" s="21">
        <v>0</v>
      </c>
      <c r="D17" s="13">
        <v>0</v>
      </c>
      <c r="E17" s="22">
        <v>0</v>
      </c>
      <c r="F17" s="23">
        <v>0</v>
      </c>
      <c r="G17" s="14">
        <v>0</v>
      </c>
      <c r="H17" s="24">
        <v>13700.6</v>
      </c>
      <c r="I17" s="23">
        <v>0</v>
      </c>
      <c r="J17" s="14">
        <v>0</v>
      </c>
      <c r="K17" s="25">
        <v>0</v>
      </c>
      <c r="L17" s="27">
        <v>0</v>
      </c>
      <c r="M17" s="15">
        <v>0</v>
      </c>
      <c r="N17" s="25">
        <v>0</v>
      </c>
      <c r="O17" s="23">
        <f t="shared" si="0"/>
        <v>0</v>
      </c>
      <c r="P17" s="14">
        <f>M17+G17+D17+J17</f>
        <v>0</v>
      </c>
      <c r="Q17" s="24">
        <f>N17+K17+H17+E17</f>
        <v>13700.6</v>
      </c>
      <c r="R17" s="38">
        <f>O17+P17+Q17</f>
        <v>13700.6</v>
      </c>
    </row>
    <row r="18" spans="1:18" ht="17.25" customHeight="1" thickBot="1">
      <c r="A18" s="8"/>
      <c r="B18" s="39" t="s">
        <v>5</v>
      </c>
      <c r="C18" s="40">
        <f aca="true" t="shared" si="1" ref="C18:Q18">SUM(C6:C17)</f>
        <v>0</v>
      </c>
      <c r="D18" s="41">
        <f t="shared" si="1"/>
        <v>0</v>
      </c>
      <c r="E18" s="42">
        <f t="shared" si="1"/>
        <v>69989.70999999999</v>
      </c>
      <c r="F18" s="43">
        <f t="shared" si="1"/>
        <v>0</v>
      </c>
      <c r="G18" s="44">
        <f t="shared" si="1"/>
        <v>0</v>
      </c>
      <c r="H18" s="42">
        <f t="shared" si="1"/>
        <v>635360.4299999999</v>
      </c>
      <c r="I18" s="43">
        <f t="shared" si="1"/>
        <v>0</v>
      </c>
      <c r="J18" s="44">
        <f t="shared" si="1"/>
        <v>0</v>
      </c>
      <c r="K18" s="42">
        <f t="shared" si="1"/>
        <v>3307284</v>
      </c>
      <c r="L18" s="43">
        <f t="shared" si="1"/>
        <v>0</v>
      </c>
      <c r="M18" s="44">
        <f t="shared" si="1"/>
        <v>0</v>
      </c>
      <c r="N18" s="42">
        <f t="shared" si="1"/>
        <v>3844247</v>
      </c>
      <c r="O18" s="43">
        <f t="shared" si="1"/>
        <v>0</v>
      </c>
      <c r="P18" s="44">
        <f t="shared" si="1"/>
        <v>0</v>
      </c>
      <c r="Q18" s="42">
        <f t="shared" si="1"/>
        <v>7856881.14</v>
      </c>
      <c r="R18" s="45">
        <f>SUM(O18:Q18)</f>
        <v>7856881.14</v>
      </c>
    </row>
    <row r="19" spans="3:18" ht="12.7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ht="18" customHeight="1">
      <c r="B20" s="10" t="s">
        <v>20</v>
      </c>
    </row>
  </sheetData>
  <mergeCells count="6">
    <mergeCell ref="R4:R5"/>
    <mergeCell ref="O4:Q4"/>
    <mergeCell ref="C4:E4"/>
    <mergeCell ref="F4:H4"/>
    <mergeCell ref="I4:K4"/>
    <mergeCell ref="L4:N4"/>
  </mergeCells>
  <printOptions horizontalCentered="1"/>
  <pageMargins left="0.42" right="0.43" top="0.3937007874015748" bottom="0.5905511811023623" header="0.11811023622047245" footer="0.5118110236220472"/>
  <pageSetup blackAndWhite="1"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grommek</dc:creator>
  <cp:keywords/>
  <dc:description/>
  <cp:lastModifiedBy>T.Nazarczuk</cp:lastModifiedBy>
  <cp:lastPrinted>2006-02-24T11:20:26Z</cp:lastPrinted>
  <dcterms:created xsi:type="dcterms:W3CDTF">2004-12-16T15:20:00Z</dcterms:created>
  <dcterms:modified xsi:type="dcterms:W3CDTF">2006-02-24T11:22:59Z</dcterms:modified>
  <cp:category/>
  <cp:version/>
  <cp:contentType/>
  <cp:contentStatus/>
</cp:coreProperties>
</file>